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0" windowWidth="19095" windowHeight="7815"/>
  </bookViews>
  <sheets>
    <sheet name="МП 2017" sheetId="1" r:id="rId1"/>
  </sheets>
  <definedNames>
    <definedName name="_xlnm.Print_Titles" localSheetId="0">'МП 2017'!$7:$9</definedName>
    <definedName name="_xlnm.Print_Area" localSheetId="0">'МП 2017'!$A$1:$J$51</definedName>
  </definedNames>
  <calcPr calcId="145621"/>
</workbook>
</file>

<file path=xl/calcChain.xml><?xml version="1.0" encoding="utf-8"?>
<calcChain xmlns="http://schemas.openxmlformats.org/spreadsheetml/2006/main">
  <c r="J41" i="1" l="1"/>
  <c r="H41" i="1"/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9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H28" i="1"/>
  <c r="H29" i="1"/>
  <c r="H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<sst xmlns="http://schemas.openxmlformats.org/spreadsheetml/2006/main" count="58" uniqueCount="56">
  <si>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</si>
  <si>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</si>
  <si>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</si>
  <si>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</si>
  <si>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</si>
  <si>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</si>
  <si>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</si>
  <si>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</si>
  <si>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</si>
  <si>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</si>
  <si>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</si>
  <si>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</si>
  <si>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</si>
  <si>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</si>
  <si>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</si>
  <si>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</si>
  <si>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</si>
  <si>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</si>
  <si>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</si>
  <si>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</si>
  <si>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</si>
  <si>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</si>
  <si>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</si>
  <si>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</si>
  <si>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</si>
  <si>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</si>
  <si>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</si>
  <si>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</si>
  <si>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</si>
  <si>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</si>
  <si>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</si>
  <si>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</si>
  <si>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</si>
  <si>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</si>
  <si>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</si>
  <si>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</si>
  <si>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</si>
  <si>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</si>
  <si>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</si>
  <si>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</si>
  <si>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</si>
  <si>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</si>
  <si>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</si>
  <si>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</si>
  <si>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"Благоустройство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</si>
  <si>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</si>
  <si>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</si>
  <si>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</si>
  <si>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</si>
  <si>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</si>
  <si>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</si>
  <si>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</si>
  <si>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</si>
  <si>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</si>
  <si>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Бюджет города Твери на 2017 год всего, тыс.руб.</t>
  </si>
  <si>
    <t>по состоянию на 01.11.2017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</si>
</sst>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 wrapText="1"/>
    </xf>
    <xf numFmtId="166" fontId="31" fillId="4" borderId="1" xfId="1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9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2"/>
    <cellStyle name="Обычный 2 2" xfId="48"/>
    <cellStyle name="Обычный 2_Лист1" xfId="3"/>
    <cellStyle name="Обычный 3" xfId="44"/>
    <cellStyle name="Обычный 4" xfId="45"/>
    <cellStyle name="Обычный 5" xfId="46"/>
    <cellStyle name="Плохой" xfId="10" builtinId="27" customBuiltin="1"/>
    <cellStyle name="Пояснение" xfId="18" builtinId="53" customBuiltin="1"/>
    <cellStyle name="Примечание 2" xfId="47"/>
    <cellStyle name="Связанная ячейка" xfId="15" builtinId="24" customBuiltin="1"/>
    <cellStyle name="Текст предупреждения" xfId="17" builtinId="11" customBuiltin="1"/>
    <cellStyle name="Финансовый" xfId="1" builtinId="3"/>
    <cellStyle name="Хороший" xfId="9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zoomScaleNormal="110" zoomScaleSheetLayoutView="100" workbookViewId="0">
      <selection activeCell="N48" sqref="N48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3.57031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54</v>
      </c>
      <c r="D7" s="52" t="s">
        <v>2</v>
      </c>
      <c r="E7" s="52"/>
      <c r="F7" s="52"/>
      <c r="G7" s="52" t="s">
        <v>5</v>
      </c>
      <c r="H7" s="52"/>
      <c r="I7" s="52" t="s">
        <v>6</v>
      </c>
      <c r="J7" s="52"/>
    </row>
    <row r="8" spans="1:10" s="6" customFormat="1" ht="24.75" customHeight="1" x14ac:dyDescent="0.25">
      <c r="A8" s="52"/>
      <c r="B8" s="52"/>
      <c r="C8" s="52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52</v>
      </c>
      <c r="C10" s="41">
        <f>SUM(C11:C15)</f>
        <v>4327523.5999999996</v>
      </c>
      <c r="D10" s="41"/>
      <c r="E10" s="41"/>
      <c r="F10" s="41"/>
      <c r="G10" s="41">
        <f>SUM(G11:G15)</f>
        <v>3755080.6</v>
      </c>
      <c r="H10" s="42">
        <f>G10*100/C10</f>
        <v>86.77204209816442</v>
      </c>
      <c r="I10" s="41">
        <f>SUM(I11:I15)</f>
        <v>3009619.8000000007</v>
      </c>
      <c r="J10" s="41">
        <f t="shared" ref="J10:J42" si="0">I10*100/C10</f>
        <v>69.546005479900813</v>
      </c>
    </row>
    <row r="11" spans="1:10" s="4" customFormat="1" ht="42.75" customHeight="1" x14ac:dyDescent="0.25">
      <c r="A11" s="28"/>
      <c r="B11" s="29" t="s">
        <v>12</v>
      </c>
      <c r="C11" s="43">
        <v>1521445.7</v>
      </c>
      <c r="D11" s="44"/>
      <c r="E11" s="44"/>
      <c r="F11" s="44"/>
      <c r="G11" s="45">
        <v>1507627.3</v>
      </c>
      <c r="H11" s="46">
        <f t="shared" ref="H11:H49" si="1">G11*100/C11</f>
        <v>99.091758581985545</v>
      </c>
      <c r="I11" s="45">
        <v>1192346.8</v>
      </c>
      <c r="J11" s="43">
        <f t="shared" si="0"/>
        <v>78.369329907731839</v>
      </c>
    </row>
    <row r="12" spans="1:10" s="4" customFormat="1" ht="28.5" customHeight="1" x14ac:dyDescent="0.25">
      <c r="A12" s="28"/>
      <c r="B12" s="29" t="s">
        <v>13</v>
      </c>
      <c r="C12" s="45">
        <v>2615689.6</v>
      </c>
      <c r="D12" s="44"/>
      <c r="E12" s="44"/>
      <c r="F12" s="44"/>
      <c r="G12" s="45">
        <v>2103825.1</v>
      </c>
      <c r="H12" s="46">
        <f t="shared" si="1"/>
        <v>80.430992270642506</v>
      </c>
      <c r="I12" s="45">
        <v>1663234.1</v>
      </c>
      <c r="J12" s="43">
        <f t="shared" si="0"/>
        <v>63.586830027538433</v>
      </c>
    </row>
    <row r="13" spans="1:10" s="4" customFormat="1" ht="29.25" customHeight="1" x14ac:dyDescent="0.25">
      <c r="A13" s="28"/>
      <c r="B13" s="29" t="s">
        <v>14</v>
      </c>
      <c r="C13" s="45">
        <v>48795.5</v>
      </c>
      <c r="D13" s="44"/>
      <c r="E13" s="44"/>
      <c r="F13" s="44"/>
      <c r="G13" s="45">
        <v>48795.5</v>
      </c>
      <c r="H13" s="46">
        <f t="shared" si="1"/>
        <v>100</v>
      </c>
      <c r="I13" s="45">
        <v>36206.5</v>
      </c>
      <c r="J13" s="43">
        <f t="shared" si="0"/>
        <v>74.200489799264275</v>
      </c>
    </row>
    <row r="14" spans="1:10" s="4" customFormat="1" ht="30" customHeight="1" x14ac:dyDescent="0.25">
      <c r="A14" s="28"/>
      <c r="B14" s="29" t="s">
        <v>15</v>
      </c>
      <c r="C14" s="45">
        <v>88923.8</v>
      </c>
      <c r="D14" s="44"/>
      <c r="E14" s="44"/>
      <c r="F14" s="44"/>
      <c r="G14" s="45">
        <v>88168.9</v>
      </c>
      <c r="H14" s="46">
        <f t="shared" si="1"/>
        <v>99.151070916897382</v>
      </c>
      <c r="I14" s="45">
        <v>78625.7</v>
      </c>
      <c r="J14" s="43">
        <f t="shared" si="0"/>
        <v>88.419185864751611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6663.8</v>
      </c>
      <c r="H15" s="47">
        <f t="shared" si="1"/>
        <v>12.652224268545064</v>
      </c>
      <c r="I15" s="45">
        <v>39206.699999999997</v>
      </c>
      <c r="J15" s="45">
        <f t="shared" si="0"/>
        <v>74.439803299853793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342440.7</v>
      </c>
      <c r="D16" s="41"/>
      <c r="E16" s="41"/>
      <c r="F16" s="41"/>
      <c r="G16" s="41">
        <f>SUM(G17:G19)</f>
        <v>315706.90000000002</v>
      </c>
      <c r="H16" s="42">
        <f t="shared" si="1"/>
        <v>92.193159282760504</v>
      </c>
      <c r="I16" s="41">
        <f>SUM(I17:I19)</f>
        <v>273270.40000000002</v>
      </c>
      <c r="J16" s="41">
        <f t="shared" si="0"/>
        <v>79.800794706937594</v>
      </c>
    </row>
    <row r="17" spans="1:11" s="4" customFormat="1" ht="27" customHeight="1" x14ac:dyDescent="0.25">
      <c r="A17" s="28"/>
      <c r="B17" s="30" t="s">
        <v>16</v>
      </c>
      <c r="C17" s="45">
        <v>331484.7</v>
      </c>
      <c r="D17" s="44"/>
      <c r="E17" s="44"/>
      <c r="F17" s="44"/>
      <c r="G17" s="45">
        <v>305504.2</v>
      </c>
      <c r="H17" s="47">
        <f t="shared" si="1"/>
        <v>92.162383361886683</v>
      </c>
      <c r="I17" s="45">
        <v>263690.7</v>
      </c>
      <c r="J17" s="45">
        <f t="shared" si="0"/>
        <v>79.548377345922745</v>
      </c>
    </row>
    <row r="18" spans="1:11" s="6" customFormat="1" ht="30" x14ac:dyDescent="0.25">
      <c r="A18" s="28"/>
      <c r="B18" s="30" t="s">
        <v>17</v>
      </c>
      <c r="C18" s="45">
        <v>10200</v>
      </c>
      <c r="D18" s="44"/>
      <c r="E18" s="44"/>
      <c r="F18" s="44"/>
      <c r="G18" s="45">
        <v>9497.9</v>
      </c>
      <c r="H18" s="47">
        <f t="shared" si="1"/>
        <v>93.11666666666666</v>
      </c>
      <c r="I18" s="45">
        <v>9003.2000000000007</v>
      </c>
      <c r="J18" s="45">
        <f t="shared" si="0"/>
        <v>88.26666666666668</v>
      </c>
    </row>
    <row r="19" spans="1:11" s="6" customFormat="1" x14ac:dyDescent="0.25">
      <c r="A19" s="28"/>
      <c r="B19" s="30" t="s">
        <v>18</v>
      </c>
      <c r="C19" s="45">
        <v>756</v>
      </c>
      <c r="D19" s="44"/>
      <c r="E19" s="44"/>
      <c r="F19" s="44"/>
      <c r="G19" s="45">
        <v>704.8</v>
      </c>
      <c r="H19" s="47">
        <f t="shared" si="1"/>
        <v>93.227513227513228</v>
      </c>
      <c r="I19" s="45">
        <v>576.5</v>
      </c>
      <c r="J19" s="45">
        <f t="shared" si="0"/>
        <v>76.25661375661376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101024.6</v>
      </c>
      <c r="D20" s="41"/>
      <c r="E20" s="41"/>
      <c r="F20" s="41"/>
      <c r="G20" s="41">
        <f>SUM(G21:G23)</f>
        <v>91766.8</v>
      </c>
      <c r="H20" s="42">
        <f t="shared" si="1"/>
        <v>90.836093387155202</v>
      </c>
      <c r="I20" s="41">
        <f>SUM(I21:I23)</f>
        <v>81451</v>
      </c>
      <c r="J20" s="42">
        <f>I20*100/C20</f>
        <v>80.624917099399553</v>
      </c>
    </row>
    <row r="21" spans="1:11" s="8" customFormat="1" ht="18" customHeight="1" x14ac:dyDescent="0.25">
      <c r="A21" s="31"/>
      <c r="B21" s="29" t="s">
        <v>19</v>
      </c>
      <c r="C21" s="45">
        <v>75688</v>
      </c>
      <c r="D21" s="45"/>
      <c r="E21" s="45"/>
      <c r="F21" s="45"/>
      <c r="G21" s="45">
        <v>73652.800000000003</v>
      </c>
      <c r="H21" s="47">
        <f t="shared" si="1"/>
        <v>97.311066483458404</v>
      </c>
      <c r="I21" s="45">
        <v>61494</v>
      </c>
      <c r="J21" s="45">
        <f t="shared" si="0"/>
        <v>81.246696966494028</v>
      </c>
    </row>
    <row r="22" spans="1:11" s="5" customFormat="1" ht="30" x14ac:dyDescent="0.25">
      <c r="A22" s="31"/>
      <c r="B22" s="29" t="s">
        <v>20</v>
      </c>
      <c r="C22" s="45">
        <v>18164</v>
      </c>
      <c r="D22" s="45"/>
      <c r="E22" s="45"/>
      <c r="F22" s="45"/>
      <c r="G22" s="45">
        <v>18114</v>
      </c>
      <c r="H22" s="47">
        <f t="shared" si="1"/>
        <v>99.724730235630915</v>
      </c>
      <c r="I22" s="45">
        <v>14518.4</v>
      </c>
      <c r="J22" s="45">
        <f t="shared" si="0"/>
        <v>79.929530940321513</v>
      </c>
    </row>
    <row r="23" spans="1:11" s="5" customFormat="1" ht="17.25" customHeight="1" x14ac:dyDescent="0.25">
      <c r="A23" s="31"/>
      <c r="B23" s="29" t="s">
        <v>21</v>
      </c>
      <c r="C23" s="45">
        <v>7172.6</v>
      </c>
      <c r="D23" s="45"/>
      <c r="E23" s="45"/>
      <c r="F23" s="45"/>
      <c r="G23" s="45">
        <v>0</v>
      </c>
      <c r="H23" s="47">
        <f t="shared" si="1"/>
        <v>0</v>
      </c>
      <c r="I23" s="45">
        <v>5438.6</v>
      </c>
      <c r="J23" s="45">
        <f t="shared" si="0"/>
        <v>75.824666090399575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17712.5</v>
      </c>
      <c r="H24" s="42">
        <f t="shared" si="1"/>
        <v>21.685766056955362</v>
      </c>
      <c r="I24" s="41">
        <f>SUM(I25:I26)</f>
        <v>62962.6</v>
      </c>
      <c r="J24" s="41">
        <f t="shared" si="0"/>
        <v>77.086363525061827</v>
      </c>
      <c r="K24" s="4"/>
    </row>
    <row r="25" spans="1:11" s="5" customFormat="1" ht="45" x14ac:dyDescent="0.25">
      <c r="A25" s="31"/>
      <c r="B25" s="29" t="s">
        <v>22</v>
      </c>
      <c r="C25" s="45">
        <v>80965</v>
      </c>
      <c r="D25" s="45"/>
      <c r="E25" s="45"/>
      <c r="F25" s="45"/>
      <c r="G25" s="45">
        <v>17120.400000000001</v>
      </c>
      <c r="H25" s="47">
        <f t="shared" si="1"/>
        <v>21.145433211881681</v>
      </c>
      <c r="I25" s="45">
        <v>62512.2</v>
      </c>
      <c r="J25" s="45">
        <f t="shared" si="0"/>
        <v>77.208917433458907</v>
      </c>
    </row>
    <row r="26" spans="1:11" s="5" customFormat="1" ht="30" x14ac:dyDescent="0.25">
      <c r="A26" s="31"/>
      <c r="B26" s="29" t="s">
        <v>23</v>
      </c>
      <c r="C26" s="45">
        <v>713</v>
      </c>
      <c r="D26" s="45"/>
      <c r="E26" s="45"/>
      <c r="F26" s="45"/>
      <c r="G26" s="45">
        <v>592.1</v>
      </c>
      <c r="H26" s="47">
        <f t="shared" si="1"/>
        <v>83.043478260869563</v>
      </c>
      <c r="I26" s="45">
        <v>450.4</v>
      </c>
      <c r="J26" s="45">
        <f t="shared" si="0"/>
        <v>63.169705469845724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218639.2</v>
      </c>
      <c r="D27" s="41"/>
      <c r="E27" s="41"/>
      <c r="F27" s="41"/>
      <c r="G27" s="41">
        <f>SUM(G28:G30)</f>
        <v>107835.3</v>
      </c>
      <c r="H27" s="42">
        <f t="shared" si="1"/>
        <v>49.321118994215126</v>
      </c>
      <c r="I27" s="41">
        <f>SUM(I28:I30)</f>
        <v>113030.90000000001</v>
      </c>
      <c r="J27" s="41">
        <f t="shared" si="0"/>
        <v>51.697454070450313</v>
      </c>
    </row>
    <row r="28" spans="1:11" s="5" customFormat="1" ht="30" x14ac:dyDescent="0.25">
      <c r="A28" s="31"/>
      <c r="B28" s="29" t="s">
        <v>34</v>
      </c>
      <c r="C28" s="45">
        <v>134922.6</v>
      </c>
      <c r="D28" s="45"/>
      <c r="E28" s="45"/>
      <c r="F28" s="45"/>
      <c r="G28" s="45">
        <v>78703.100000000006</v>
      </c>
      <c r="H28" s="47">
        <f t="shared" si="1"/>
        <v>58.332036293400812</v>
      </c>
      <c r="I28" s="45">
        <v>78703.100000000006</v>
      </c>
      <c r="J28" s="45">
        <f t="shared" si="0"/>
        <v>58.332036293400812</v>
      </c>
    </row>
    <row r="29" spans="1:11" s="5" customFormat="1" x14ac:dyDescent="0.25">
      <c r="A29" s="31"/>
      <c r="B29" s="29" t="s">
        <v>50</v>
      </c>
      <c r="C29" s="45">
        <v>9455.7000000000007</v>
      </c>
      <c r="D29" s="45"/>
      <c r="E29" s="45"/>
      <c r="F29" s="45"/>
      <c r="G29" s="45">
        <v>2805</v>
      </c>
      <c r="H29" s="47">
        <f t="shared" si="1"/>
        <v>29.664646721025409</v>
      </c>
      <c r="I29" s="45">
        <v>2805</v>
      </c>
      <c r="J29" s="45">
        <f t="shared" si="0"/>
        <v>29.664646721025409</v>
      </c>
    </row>
    <row r="30" spans="1:11" s="5" customFormat="1" ht="45" x14ac:dyDescent="0.25">
      <c r="A30" s="31"/>
      <c r="B30" s="29" t="s">
        <v>35</v>
      </c>
      <c r="C30" s="45">
        <v>74260.899999999994</v>
      </c>
      <c r="D30" s="45"/>
      <c r="E30" s="45"/>
      <c r="F30" s="45"/>
      <c r="G30" s="45">
        <v>26327.200000000001</v>
      </c>
      <c r="H30" s="47">
        <f t="shared" si="1"/>
        <v>35.452303971538186</v>
      </c>
      <c r="I30" s="45">
        <v>31522.799999999999</v>
      </c>
      <c r="J30" s="45">
        <f t="shared" si="0"/>
        <v>42.448717965982098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41420.800000000003</v>
      </c>
      <c r="D31" s="41"/>
      <c r="E31" s="41"/>
      <c r="F31" s="41"/>
      <c r="G31" s="41">
        <f>SUM(G32:G34)</f>
        <v>28481.1</v>
      </c>
      <c r="H31" s="42">
        <f t="shared" si="1"/>
        <v>68.760381257725584</v>
      </c>
      <c r="I31" s="41">
        <f>SUM(I32:I34)</f>
        <v>16789.399999999998</v>
      </c>
      <c r="J31" s="41">
        <f t="shared" si="0"/>
        <v>40.533741501854131</v>
      </c>
    </row>
    <row r="32" spans="1:11" s="5" customFormat="1" ht="31.5" customHeight="1" x14ac:dyDescent="0.25">
      <c r="A32" s="31"/>
      <c r="B32" s="29" t="s">
        <v>24</v>
      </c>
      <c r="C32" s="45">
        <v>8422.5</v>
      </c>
      <c r="D32" s="45"/>
      <c r="E32" s="45"/>
      <c r="F32" s="45"/>
      <c r="G32" s="45">
        <v>3209</v>
      </c>
      <c r="H32" s="47">
        <f t="shared" si="1"/>
        <v>38.100326506381712</v>
      </c>
      <c r="I32" s="45">
        <v>2839.3</v>
      </c>
      <c r="J32" s="45">
        <f t="shared" si="0"/>
        <v>33.71089344018997</v>
      </c>
    </row>
    <row r="33" spans="1:12" s="5" customFormat="1" ht="29.25" customHeight="1" x14ac:dyDescent="0.25">
      <c r="A33" s="31"/>
      <c r="B33" s="29" t="s">
        <v>25</v>
      </c>
      <c r="C33" s="45">
        <v>24604.400000000001</v>
      </c>
      <c r="D33" s="45"/>
      <c r="E33" s="45"/>
      <c r="F33" s="45"/>
      <c r="G33" s="45">
        <v>21278.3</v>
      </c>
      <c r="H33" s="47">
        <f t="shared" si="1"/>
        <v>86.481686202467841</v>
      </c>
      <c r="I33" s="45">
        <v>13356.3</v>
      </c>
      <c r="J33" s="45">
        <f t="shared" si="0"/>
        <v>54.284193071158001</v>
      </c>
    </row>
    <row r="34" spans="1:12" s="5" customFormat="1" ht="29.25" customHeight="1" x14ac:dyDescent="0.25">
      <c r="A34" s="31"/>
      <c r="B34" s="29" t="s">
        <v>51</v>
      </c>
      <c r="C34" s="45">
        <v>8393.9</v>
      </c>
      <c r="D34" s="45"/>
      <c r="E34" s="45"/>
      <c r="F34" s="45"/>
      <c r="G34" s="45">
        <v>3993.8</v>
      </c>
      <c r="H34" s="47">
        <f t="shared" si="1"/>
        <v>47.579790085657443</v>
      </c>
      <c r="I34" s="45">
        <v>593.79999999999995</v>
      </c>
      <c r="J34" s="45">
        <f t="shared" si="0"/>
        <v>7.0741848246941226</v>
      </c>
    </row>
    <row r="35" spans="1:12" s="3" customFormat="1" ht="28.5" x14ac:dyDescent="0.25">
      <c r="A35" s="26">
        <v>7</v>
      </c>
      <c r="B35" s="11" t="s">
        <v>44</v>
      </c>
      <c r="C35" s="41">
        <v>632337.30000000005</v>
      </c>
      <c r="D35" s="41"/>
      <c r="E35" s="41"/>
      <c r="F35" s="41"/>
      <c r="G35" s="41">
        <v>495275.2</v>
      </c>
      <c r="H35" s="42">
        <f t="shared" si="1"/>
        <v>78.324527115512552</v>
      </c>
      <c r="I35" s="41">
        <v>236035.4</v>
      </c>
      <c r="J35" s="41">
        <f t="shared" si="0"/>
        <v>37.327451662269482</v>
      </c>
    </row>
    <row r="36" spans="1:12" s="3" customFormat="1" ht="33" customHeight="1" x14ac:dyDescent="0.25">
      <c r="A36" s="26">
        <v>8</v>
      </c>
      <c r="B36" s="11" t="s">
        <v>45</v>
      </c>
      <c r="C36" s="41">
        <f>SUM(C37:C38)</f>
        <v>1851028.9</v>
      </c>
      <c r="D36" s="41"/>
      <c r="E36" s="41"/>
      <c r="F36" s="41"/>
      <c r="G36" s="41">
        <f>SUM(G37:G38)</f>
        <v>821765.89999999991</v>
      </c>
      <c r="H36" s="42">
        <f t="shared" si="1"/>
        <v>44.395087510519147</v>
      </c>
      <c r="I36" s="41">
        <f>SUM(I37:I38)</f>
        <v>645857.1</v>
      </c>
      <c r="J36" s="41">
        <f t="shared" si="0"/>
        <v>34.891789101726076</v>
      </c>
      <c r="L36" s="50"/>
    </row>
    <row r="37" spans="1:12" s="5" customFormat="1" x14ac:dyDescent="0.25">
      <c r="A37" s="31"/>
      <c r="B37" s="29" t="s">
        <v>26</v>
      </c>
      <c r="C37" s="45">
        <v>1574527.4</v>
      </c>
      <c r="D37" s="45"/>
      <c r="E37" s="45"/>
      <c r="F37" s="45"/>
      <c r="G37" s="45">
        <v>587826.69999999995</v>
      </c>
      <c r="H37" s="46">
        <f t="shared" si="1"/>
        <v>37.333532588889845</v>
      </c>
      <c r="I37" s="45">
        <v>419407.8</v>
      </c>
      <c r="J37" s="43">
        <f t="shared" si="0"/>
        <v>26.637059475751265</v>
      </c>
    </row>
    <row r="38" spans="1:12" s="5" customFormat="1" x14ac:dyDescent="0.25">
      <c r="A38" s="31"/>
      <c r="B38" s="29" t="s">
        <v>27</v>
      </c>
      <c r="C38" s="45">
        <v>276501.5</v>
      </c>
      <c r="D38" s="45"/>
      <c r="E38" s="45"/>
      <c r="F38" s="45"/>
      <c r="G38" s="45">
        <v>233939.20000000001</v>
      </c>
      <c r="H38" s="46">
        <f t="shared" si="1"/>
        <v>84.606846617468619</v>
      </c>
      <c r="I38" s="45">
        <v>226449.3</v>
      </c>
      <c r="J38" s="43">
        <f t="shared" si="0"/>
        <v>81.898036719511467</v>
      </c>
    </row>
    <row r="39" spans="1:12" s="7" customFormat="1" ht="33" customHeight="1" x14ac:dyDescent="0.25">
      <c r="A39" s="26">
        <v>9</v>
      </c>
      <c r="B39" s="11" t="s">
        <v>46</v>
      </c>
      <c r="C39" s="41">
        <f>SUM(C40:C41)</f>
        <v>3250.8</v>
      </c>
      <c r="D39" s="41"/>
      <c r="E39" s="41"/>
      <c r="F39" s="41"/>
      <c r="G39" s="41">
        <f>SUM(G40:G41)</f>
        <v>296.39999999999998</v>
      </c>
      <c r="H39" s="42">
        <f t="shared" si="1"/>
        <v>9.1177556293835345</v>
      </c>
      <c r="I39" s="41">
        <f>SUM(I40:I41)</f>
        <v>890.1</v>
      </c>
      <c r="J39" s="41">
        <f t="shared" si="0"/>
        <v>27.38095238095238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593.70000000000005</v>
      </c>
      <c r="J40" s="43">
        <f t="shared" si="0"/>
        <v>65.966666666666669</v>
      </c>
    </row>
    <row r="41" spans="1:12" s="8" customFormat="1" x14ac:dyDescent="0.25">
      <c r="A41" s="31"/>
      <c r="B41" s="29" t="s">
        <v>29</v>
      </c>
      <c r="C41" s="45">
        <v>2350.8000000000002</v>
      </c>
      <c r="D41" s="45"/>
      <c r="E41" s="45"/>
      <c r="F41" s="45"/>
      <c r="G41" s="45">
        <v>296.39999999999998</v>
      </c>
      <c r="H41" s="46">
        <f>G41*100/C41</f>
        <v>12.608473711077078</v>
      </c>
      <c r="I41" s="45">
        <v>296.39999999999998</v>
      </c>
      <c r="J41" s="43">
        <f>I41*100/C41</f>
        <v>12.608473711077078</v>
      </c>
    </row>
    <row r="42" spans="1:12" s="3" customFormat="1" ht="30.75" customHeight="1" x14ac:dyDescent="0.25">
      <c r="A42" s="26">
        <v>10</v>
      </c>
      <c r="B42" s="11" t="s">
        <v>47</v>
      </c>
      <c r="C42" s="41">
        <f>SUM(C43:C44)</f>
        <v>7678.5</v>
      </c>
      <c r="D42" s="41"/>
      <c r="E42" s="41"/>
      <c r="F42" s="41"/>
      <c r="G42" s="41">
        <f>SUM(G43:G44)</f>
        <v>4543.7</v>
      </c>
      <c r="H42" s="42">
        <f t="shared" si="1"/>
        <v>59.174317900631635</v>
      </c>
      <c r="I42" s="41">
        <f>SUM(I43:I44)</f>
        <v>2654.4</v>
      </c>
      <c r="J42" s="41">
        <f t="shared" si="0"/>
        <v>34.569251806993556</v>
      </c>
    </row>
    <row r="43" spans="1:12" s="5" customFormat="1" x14ac:dyDescent="0.25">
      <c r="A43" s="31"/>
      <c r="B43" s="29" t="s">
        <v>30</v>
      </c>
      <c r="C43" s="45">
        <v>5323.5</v>
      </c>
      <c r="D43" s="45"/>
      <c r="E43" s="45"/>
      <c r="F43" s="45"/>
      <c r="G43" s="45">
        <v>2755.1</v>
      </c>
      <c r="H43" s="46">
        <f>G43*100/C43</f>
        <v>51.753545599699443</v>
      </c>
      <c r="I43" s="45">
        <v>2162.1</v>
      </c>
      <c r="J43" s="45">
        <f>I43*100/C43</f>
        <v>40.61425753733446</v>
      </c>
    </row>
    <row r="44" spans="1:12" s="5" customFormat="1" x14ac:dyDescent="0.25">
      <c r="A44" s="31"/>
      <c r="B44" s="29" t="s">
        <v>31</v>
      </c>
      <c r="C44" s="45">
        <v>2355</v>
      </c>
      <c r="D44" s="45"/>
      <c r="E44" s="45"/>
      <c r="F44" s="45"/>
      <c r="G44" s="45">
        <v>1788.6</v>
      </c>
      <c r="H44" s="46">
        <f>G44*100/C44</f>
        <v>75.949044585987266</v>
      </c>
      <c r="I44" s="45">
        <v>492.3</v>
      </c>
      <c r="J44" s="45">
        <f>I44*100/C44</f>
        <v>20.904458598726116</v>
      </c>
    </row>
    <row r="45" spans="1:12" s="3" customFormat="1" ht="33" customHeight="1" x14ac:dyDescent="0.25">
      <c r="A45" s="26">
        <v>11</v>
      </c>
      <c r="B45" s="11" t="s">
        <v>48</v>
      </c>
      <c r="C45" s="41">
        <v>19416.400000000001</v>
      </c>
      <c r="D45" s="41"/>
      <c r="E45" s="41"/>
      <c r="F45" s="41"/>
      <c r="G45" s="41">
        <v>13348.1</v>
      </c>
      <c r="H45" s="42">
        <f t="shared" si="1"/>
        <v>68.746523557405069</v>
      </c>
      <c r="I45" s="41">
        <v>9974.6</v>
      </c>
      <c r="J45" s="41">
        <f t="shared" ref="J45" si="2">I45*100/C45</f>
        <v>51.372036010794993</v>
      </c>
      <c r="K45" s="7"/>
    </row>
    <row r="46" spans="1:12" s="3" customFormat="1" ht="42" customHeight="1" x14ac:dyDescent="0.25">
      <c r="A46" s="26">
        <v>12</v>
      </c>
      <c r="B46" s="27" t="s">
        <v>49</v>
      </c>
      <c r="C46" s="41">
        <v>9996.9</v>
      </c>
      <c r="D46" s="41"/>
      <c r="E46" s="41"/>
      <c r="F46" s="41"/>
      <c r="G46" s="41">
        <v>5573.2</v>
      </c>
      <c r="H46" s="42">
        <f t="shared" si="1"/>
        <v>55.749282277506026</v>
      </c>
      <c r="I46" s="41">
        <v>4732.2</v>
      </c>
      <c r="J46" s="41">
        <f t="shared" ref="J46:J50" si="3">I46*100/C46</f>
        <v>47.336674369054407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19266.5</v>
      </c>
      <c r="D47" s="41"/>
      <c r="E47" s="41"/>
      <c r="F47" s="41"/>
      <c r="G47" s="41">
        <f>SUM(G48:G50)</f>
        <v>8248.2999999999993</v>
      </c>
      <c r="H47" s="42">
        <f t="shared" si="1"/>
        <v>42.81161601743959</v>
      </c>
      <c r="I47" s="41">
        <f>SUM(I48:I50)</f>
        <v>12115.1</v>
      </c>
      <c r="J47" s="41">
        <f t="shared" si="3"/>
        <v>62.88168582773207</v>
      </c>
    </row>
    <row r="48" spans="1:12" s="3" customFormat="1" ht="29.25" customHeight="1" x14ac:dyDescent="0.25">
      <c r="A48" s="32"/>
      <c r="B48" s="33" t="s">
        <v>37</v>
      </c>
      <c r="C48" s="43">
        <v>13830.4</v>
      </c>
      <c r="D48" s="43"/>
      <c r="E48" s="43"/>
      <c r="F48" s="43"/>
      <c r="G48" s="43">
        <v>6097.5</v>
      </c>
      <c r="H48" s="46">
        <f t="shared" si="1"/>
        <v>44.087661962054604</v>
      </c>
      <c r="I48" s="43">
        <v>9777</v>
      </c>
      <c r="J48" s="43">
        <f t="shared" si="3"/>
        <v>70.692098565478943</v>
      </c>
    </row>
    <row r="49" spans="1:10" s="3" customFormat="1" ht="17.25" customHeight="1" x14ac:dyDescent="0.25">
      <c r="A49" s="32"/>
      <c r="B49" s="33" t="s">
        <v>39</v>
      </c>
      <c r="C49" s="43">
        <v>3303</v>
      </c>
      <c r="D49" s="43"/>
      <c r="E49" s="43"/>
      <c r="F49" s="43"/>
      <c r="G49" s="43">
        <v>1577.7</v>
      </c>
      <c r="H49" s="46">
        <f t="shared" si="1"/>
        <v>47.765667574931882</v>
      </c>
      <c r="I49" s="43">
        <v>1843</v>
      </c>
      <c r="J49" s="43">
        <f t="shared" si="3"/>
        <v>55.797759612473506</v>
      </c>
    </row>
    <row r="50" spans="1:10" s="3" customFormat="1" ht="18.75" customHeight="1" x14ac:dyDescent="0.25">
      <c r="A50" s="32"/>
      <c r="B50" s="34" t="s">
        <v>38</v>
      </c>
      <c r="C50" s="43">
        <v>2133.1</v>
      </c>
      <c r="D50" s="43"/>
      <c r="E50" s="43"/>
      <c r="F50" s="43"/>
      <c r="G50" s="43">
        <v>573.1</v>
      </c>
      <c r="H50" s="46">
        <f t="shared" ref="H50:H51" si="4">G50*100/C50</f>
        <v>26.867001078242932</v>
      </c>
      <c r="I50" s="43">
        <v>495.1</v>
      </c>
      <c r="J50" s="43">
        <f t="shared" si="3"/>
        <v>23.210351132155079</v>
      </c>
    </row>
    <row r="51" spans="1:10" s="4" customFormat="1" ht="18.75" customHeight="1" x14ac:dyDescent="0.25">
      <c r="A51" s="28"/>
      <c r="B51" s="35" t="s">
        <v>8</v>
      </c>
      <c r="C51" s="48">
        <f>C10+C16+C20+C24+C27+C31+C35+C36+C39+C42+C45+C46+C47</f>
        <v>7655702.2000000002</v>
      </c>
      <c r="D51" s="48"/>
      <c r="E51" s="48"/>
      <c r="F51" s="48"/>
      <c r="G51" s="48">
        <f>G10+G16+G20+G24+G27+G31+G35+G36+G39+G42+G45+G46+G47</f>
        <v>5665633.9999999991</v>
      </c>
      <c r="H51" s="49">
        <f t="shared" si="4"/>
        <v>74.005412592981983</v>
      </c>
      <c r="I51" s="48">
        <f>I10+I16+I20+I24+I27+I31+I35+I36+I39+I42+I45+I46+I47</f>
        <v>4469383</v>
      </c>
      <c r="J51" s="48">
        <f>I51*100/C51</f>
        <v>58.379791732233258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2017</vt:lpstr>
      <vt:lpstr>'МП 2017'!Заголовки_для_печати</vt:lpstr>
      <vt:lpstr>'МП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2017-10-12T08:28:21Z</cp:lastPrinted>
  <dcterms:created xsi:type="dcterms:W3CDTF">2012-07-10T18:14:32Z</dcterms:created>
  <dcterms:modified xsi:type="dcterms:W3CDTF">2017-11-15T13:31:03Z</dcterms:modified>
</cp:coreProperties>
</file>