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/>
  </bookViews>
  <sheets>
    <sheet name="МП 2016" sheetId="1" r:id="rId1"/>
  </sheets>
  <definedNames>
    <definedName name="_xlnm.Print_Titles" localSheetId="0">'МП 2016'!$7:$9</definedName>
    <definedName name="_xlnm.Print_Area" localSheetId="0">'МП 2016'!$A$1:$J$51</definedName>
  </definedNames>
  <calcPr calcId="145621"/>
</workbook>
</file>

<file path=xl/calcChain.xml><?xml version="1.0" encoding="utf-8"?>
<calcChain xmlns="http://schemas.openxmlformats.org/spreadsheetml/2006/main"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<sst xmlns="http://schemas.openxmlformats.org/spreadsheetml/2006/main" count="58" uniqueCount="56">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</sst>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4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/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/>
    <xf numFmtId="164" fontId="28" fillId="0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Fill="1"/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1" fillId="4" borderId="1" xfId="0" applyNumberFormat="1" applyFont="1" applyFill="1" applyBorder="1" applyAlignment="1">
      <alignment horizontal="center" vertical="center" wrapText="1"/>
    </xf>
    <xf numFmtId="165" fontId="31" fillId="4" borderId="1" xfId="1" applyNumberFormat="1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5" fontId="32" fillId="2" borderId="1" xfId="1" applyNumberFormat="1" applyFont="1" applyFill="1" applyBorder="1" applyAlignment="1">
      <alignment horizontal="center" vertical="center" wrapText="1"/>
    </xf>
    <xf numFmtId="165" fontId="32" fillId="0" borderId="1" xfId="1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165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33" zoomScale="110" zoomScaleNormal="110" workbookViewId="0">
      <selection activeCell="Q53" sqref="Q53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4270795.0999999996</v>
      </c>
      <c r="D10" s="41"/>
      <c r="E10" s="41"/>
      <c r="F10" s="41"/>
      <c r="G10" s="41">
        <f>SUM(G11:G15)</f>
        <v>3412939.3000000003</v>
      </c>
      <c r="H10" s="42">
        <f>G10*100/C10</f>
        <v>79.91344047388273</v>
      </c>
      <c r="I10" s="41">
        <f>SUM(I11:I15)</f>
        <v>632086.69999999995</v>
      </c>
      <c r="J10" s="41">
        <f t="shared" ref="J10:J42" si="0">I10*100/C10</f>
        <v>14.800211323647908</v>
      </c>
    </row>
    <row r="11" spans="1:10" s="4" customFormat="1" ht="42.75" customHeight="1" x14ac:dyDescent="0.25">
      <c r="A11" s="28"/>
      <c r="B11" s="29" t="s">
        <v>12</v>
      </c>
      <c r="C11" s="43">
        <v>1481947.5</v>
      </c>
      <c r="D11" s="44"/>
      <c r="E11" s="44"/>
      <c r="F11" s="44"/>
      <c r="G11" s="45">
        <v>1440983.1</v>
      </c>
      <c r="H11" s="46">
        <f t="shared" ref="H11:H49" si="1">G11*100/C11</f>
        <v>97.23577252230595</v>
      </c>
      <c r="I11" s="45">
        <v>273383.40000000002</v>
      </c>
      <c r="J11" s="43">
        <f t="shared" si="0"/>
        <v>18.447576584190738</v>
      </c>
    </row>
    <row r="12" spans="1:10" s="4" customFormat="1" ht="28.5" customHeight="1" x14ac:dyDescent="0.25">
      <c r="A12" s="28"/>
      <c r="B12" s="29" t="s">
        <v>13</v>
      </c>
      <c r="C12" s="45">
        <v>2605574.2999999998</v>
      </c>
      <c r="D12" s="44"/>
      <c r="E12" s="44"/>
      <c r="F12" s="44"/>
      <c r="G12" s="45">
        <v>1866390.5</v>
      </c>
      <c r="H12" s="46">
        <f t="shared" si="1"/>
        <v>71.630676584429011</v>
      </c>
      <c r="I12" s="45">
        <v>338197.3</v>
      </c>
      <c r="J12" s="43">
        <f t="shared" si="0"/>
        <v>12.979760354559838</v>
      </c>
    </row>
    <row r="13" spans="1:10" s="4" customFormat="1" ht="29.25" customHeight="1" x14ac:dyDescent="0.25">
      <c r="A13" s="28"/>
      <c r="B13" s="29" t="s">
        <v>14</v>
      </c>
      <c r="C13" s="45">
        <v>43211</v>
      </c>
      <c r="D13" s="44"/>
      <c r="E13" s="44"/>
      <c r="F13" s="44"/>
      <c r="G13" s="45">
        <v>43181</v>
      </c>
      <c r="H13" s="46">
        <f t="shared" si="1"/>
        <v>99.93057323366736</v>
      </c>
      <c r="I13" s="45">
        <v>8648.5</v>
      </c>
      <c r="J13" s="43">
        <f t="shared" si="0"/>
        <v>20.014579620929855</v>
      </c>
    </row>
    <row r="14" spans="1:10" s="4" customFormat="1" ht="30" customHeight="1" x14ac:dyDescent="0.25">
      <c r="A14" s="28"/>
      <c r="B14" s="29" t="s">
        <v>15</v>
      </c>
      <c r="C14" s="45">
        <v>87393.3</v>
      </c>
      <c r="D14" s="44"/>
      <c r="E14" s="44"/>
      <c r="F14" s="44"/>
      <c r="G14" s="45">
        <v>58671</v>
      </c>
      <c r="H14" s="46">
        <f t="shared" si="1"/>
        <v>67.134437079272672</v>
      </c>
      <c r="I14" s="45">
        <v>3249.4</v>
      </c>
      <c r="J14" s="43">
        <f t="shared" si="0"/>
        <v>3.7181339988305737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3713.7</v>
      </c>
      <c r="H15" s="47">
        <f t="shared" si="1"/>
        <v>7.0510167271070268</v>
      </c>
      <c r="I15" s="45">
        <v>8608.1</v>
      </c>
      <c r="J15" s="45">
        <f t="shared" si="0"/>
        <v>16.343769579828741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285416.7</v>
      </c>
      <c r="D16" s="41"/>
      <c r="E16" s="41"/>
      <c r="F16" s="41"/>
      <c r="G16" s="41">
        <f>SUM(G17:G19)</f>
        <v>272917.09999999998</v>
      </c>
      <c r="H16" s="42">
        <f t="shared" si="1"/>
        <v>95.620578613655042</v>
      </c>
      <c r="I16" s="41">
        <f>SUM(I17:I19)</f>
        <v>53735.3</v>
      </c>
      <c r="J16" s="41">
        <f t="shared" si="0"/>
        <v>18.826964224588117</v>
      </c>
    </row>
    <row r="17" spans="1:11" s="4" customFormat="1" ht="27" customHeight="1" x14ac:dyDescent="0.25">
      <c r="A17" s="28"/>
      <c r="B17" s="30" t="s">
        <v>16</v>
      </c>
      <c r="C17" s="45">
        <v>274460.7</v>
      </c>
      <c r="D17" s="44"/>
      <c r="E17" s="44"/>
      <c r="F17" s="44"/>
      <c r="G17" s="45">
        <v>265736</v>
      </c>
      <c r="H17" s="47">
        <f t="shared" si="1"/>
        <v>96.821147800031113</v>
      </c>
      <c r="I17" s="45">
        <v>53345.7</v>
      </c>
      <c r="J17" s="45">
        <f t="shared" si="0"/>
        <v>19.436553211443385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6700</v>
      </c>
      <c r="H18" s="47">
        <f t="shared" si="1"/>
        <v>65.686274509803923</v>
      </c>
      <c r="I18" s="45">
        <v>342.8</v>
      </c>
      <c r="J18" s="45">
        <f t="shared" si="0"/>
        <v>3.3607843137254902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481.1</v>
      </c>
      <c r="H19" s="47">
        <f t="shared" si="1"/>
        <v>63.637566137566139</v>
      </c>
      <c r="I19" s="45">
        <v>46.8</v>
      </c>
      <c r="J19" s="45">
        <f t="shared" si="0"/>
        <v>6.1904761904761907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96142.5</v>
      </c>
      <c r="D20" s="41"/>
      <c r="E20" s="41"/>
      <c r="F20" s="41"/>
      <c r="G20" s="41">
        <f>SUM(G21:G23)</f>
        <v>84842.5</v>
      </c>
      <c r="H20" s="42">
        <f t="shared" si="1"/>
        <v>88.24661310034584</v>
      </c>
      <c r="I20" s="41">
        <f>SUM(I21:I23)</f>
        <v>22567.3</v>
      </c>
      <c r="J20" s="42">
        <f>I20*100/C20</f>
        <v>23.472761785890736</v>
      </c>
    </row>
    <row r="21" spans="1:11" s="8" customFormat="1" ht="18" customHeight="1" x14ac:dyDescent="0.25">
      <c r="A21" s="31"/>
      <c r="B21" s="29" t="s">
        <v>19</v>
      </c>
      <c r="C21" s="45">
        <v>74828.5</v>
      </c>
      <c r="D21" s="45"/>
      <c r="E21" s="45"/>
      <c r="F21" s="45"/>
      <c r="G21" s="45">
        <v>67278.5</v>
      </c>
      <c r="H21" s="47">
        <f t="shared" si="1"/>
        <v>89.910261464548938</v>
      </c>
      <c r="I21" s="45">
        <v>19371.099999999999</v>
      </c>
      <c r="J21" s="45">
        <f t="shared" si="0"/>
        <v>25.887329025705444</v>
      </c>
    </row>
    <row r="22" spans="1:11" s="5" customFormat="1" ht="30" x14ac:dyDescent="0.25">
      <c r="A22" s="31"/>
      <c r="B22" s="29" t="s">
        <v>20</v>
      </c>
      <c r="C22" s="45">
        <v>17914</v>
      </c>
      <c r="D22" s="45"/>
      <c r="E22" s="45"/>
      <c r="F22" s="45"/>
      <c r="G22" s="45">
        <v>17564</v>
      </c>
      <c r="H22" s="47">
        <f t="shared" si="1"/>
        <v>98.046220832868144</v>
      </c>
      <c r="I22" s="45">
        <v>3196.2</v>
      </c>
      <c r="J22" s="45">
        <f t="shared" si="0"/>
        <v>17.841911354248076</v>
      </c>
    </row>
    <row r="23" spans="1:11" s="5" customFormat="1" ht="17.25" customHeight="1" x14ac:dyDescent="0.25">
      <c r="A23" s="31"/>
      <c r="B23" s="29" t="s">
        <v>21</v>
      </c>
      <c r="C23" s="45">
        <v>3400</v>
      </c>
      <c r="D23" s="45"/>
      <c r="E23" s="45"/>
      <c r="F23" s="45"/>
      <c r="G23" s="45">
        <v>0</v>
      </c>
      <c r="H23" s="47">
        <f t="shared" si="1"/>
        <v>0</v>
      </c>
      <c r="I23" s="45">
        <v>0</v>
      </c>
      <c r="J23" s="45">
        <f t="shared" si="0"/>
        <v>0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8717.7999999999993</v>
      </c>
      <c r="H24" s="42">
        <f t="shared" si="1"/>
        <v>10.673375939665515</v>
      </c>
      <c r="I24" s="41">
        <f>SUM(I25:I26)</f>
        <v>13151.8</v>
      </c>
      <c r="J24" s="41">
        <f t="shared" si="0"/>
        <v>16.102010333259873</v>
      </c>
      <c r="K24" s="4"/>
    </row>
    <row r="25" spans="1:11" s="5" customFormat="1" ht="45" x14ac:dyDescent="0.25">
      <c r="A25" s="31"/>
      <c r="B25" s="29" t="s">
        <v>22</v>
      </c>
      <c r="C25" s="45">
        <v>80895</v>
      </c>
      <c r="D25" s="45"/>
      <c r="E25" s="45"/>
      <c r="F25" s="45"/>
      <c r="G25" s="45">
        <v>8290.9</v>
      </c>
      <c r="H25" s="47">
        <f t="shared" si="1"/>
        <v>10.248964707336672</v>
      </c>
      <c r="I25" s="45">
        <v>13091.5</v>
      </c>
      <c r="J25" s="45">
        <f t="shared" si="0"/>
        <v>16.18332406205575</v>
      </c>
    </row>
    <row r="26" spans="1:11" s="5" customFormat="1" ht="30" x14ac:dyDescent="0.25">
      <c r="A26" s="31"/>
      <c r="B26" s="29" t="s">
        <v>23</v>
      </c>
      <c r="C26" s="45">
        <v>783</v>
      </c>
      <c r="D26" s="45"/>
      <c r="E26" s="45"/>
      <c r="F26" s="45"/>
      <c r="G26" s="45">
        <v>426.9</v>
      </c>
      <c r="H26" s="47">
        <f t="shared" si="1"/>
        <v>54.521072796934867</v>
      </c>
      <c r="I26" s="45">
        <v>60.3</v>
      </c>
      <c r="J26" s="45">
        <f t="shared" si="0"/>
        <v>7.7011494252873565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204336.3</v>
      </c>
      <c r="D27" s="41"/>
      <c r="E27" s="41"/>
      <c r="F27" s="41"/>
      <c r="G27" s="41">
        <f>SUM(G28:G30)</f>
        <v>6165.4</v>
      </c>
      <c r="H27" s="42">
        <f t="shared" si="1"/>
        <v>3.0172808257759391</v>
      </c>
      <c r="I27" s="41">
        <f>SUM(I28:I30)</f>
        <v>7755.1</v>
      </c>
      <c r="J27" s="41">
        <f t="shared" si="0"/>
        <v>3.795263005153759</v>
      </c>
    </row>
    <row r="28" spans="1:11" s="5" customFormat="1" ht="30" x14ac:dyDescent="0.25">
      <c r="A28" s="31"/>
      <c r="B28" s="29" t="s">
        <v>34</v>
      </c>
      <c r="C28" s="45">
        <v>110545.5</v>
      </c>
      <c r="D28" s="45"/>
      <c r="E28" s="45"/>
      <c r="F28" s="45"/>
      <c r="G28" s="45">
        <v>0</v>
      </c>
      <c r="H28" s="47">
        <f t="shared" si="1"/>
        <v>0</v>
      </c>
      <c r="I28" s="45">
        <v>0</v>
      </c>
      <c r="J28" s="45">
        <f t="shared" si="0"/>
        <v>0</v>
      </c>
    </row>
    <row r="29" spans="1:11" s="5" customFormat="1" x14ac:dyDescent="0.25">
      <c r="A29" s="31"/>
      <c r="B29" s="29" t="s">
        <v>50</v>
      </c>
      <c r="C29" s="45">
        <v>7096.7</v>
      </c>
      <c r="D29" s="45"/>
      <c r="E29" s="45"/>
      <c r="F29" s="45"/>
      <c r="G29" s="45">
        <v>15</v>
      </c>
      <c r="H29" s="47">
        <f t="shared" si="1"/>
        <v>0.21136584609748194</v>
      </c>
      <c r="I29" s="45">
        <v>0</v>
      </c>
      <c r="J29" s="45">
        <f t="shared" si="0"/>
        <v>0</v>
      </c>
    </row>
    <row r="30" spans="1:11" s="5" customFormat="1" ht="45" x14ac:dyDescent="0.25">
      <c r="A30" s="31"/>
      <c r="B30" s="29" t="s">
        <v>35</v>
      </c>
      <c r="C30" s="45">
        <v>86694.1</v>
      </c>
      <c r="D30" s="45"/>
      <c r="E30" s="45"/>
      <c r="F30" s="45"/>
      <c r="G30" s="45">
        <v>6150.4</v>
      </c>
      <c r="H30" s="47">
        <f t="shared" si="1"/>
        <v>7.0943697437311188</v>
      </c>
      <c r="I30" s="45">
        <v>7755.1</v>
      </c>
      <c r="J30" s="45">
        <f t="shared" si="0"/>
        <v>8.9453607569603921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45870</v>
      </c>
      <c r="D31" s="41"/>
      <c r="E31" s="41"/>
      <c r="F31" s="41"/>
      <c r="G31" s="41">
        <f>SUM(G32:G34)</f>
        <v>1435.7</v>
      </c>
      <c r="H31" s="42">
        <f t="shared" si="1"/>
        <v>3.1299324177022019</v>
      </c>
      <c r="I31" s="41">
        <f>SUM(I32:I34)</f>
        <v>636.20000000000005</v>
      </c>
      <c r="J31" s="41">
        <f t="shared" si="0"/>
        <v>1.3869631567473295</v>
      </c>
    </row>
    <row r="32" spans="1:11" s="5" customFormat="1" ht="31.5" customHeight="1" x14ac:dyDescent="0.25">
      <c r="A32" s="31"/>
      <c r="B32" s="29" t="s">
        <v>24</v>
      </c>
      <c r="C32" s="45">
        <v>9203</v>
      </c>
      <c r="D32" s="45"/>
      <c r="E32" s="45"/>
      <c r="F32" s="45"/>
      <c r="G32" s="45">
        <v>825.1</v>
      </c>
      <c r="H32" s="47">
        <f t="shared" si="1"/>
        <v>8.9655547104205144</v>
      </c>
      <c r="I32" s="45">
        <v>259</v>
      </c>
      <c r="J32" s="45">
        <f t="shared" si="0"/>
        <v>2.8142996848853636</v>
      </c>
    </row>
    <row r="33" spans="1:12" s="5" customFormat="1" ht="29.25" customHeight="1" x14ac:dyDescent="0.25">
      <c r="A33" s="31"/>
      <c r="B33" s="29" t="s">
        <v>25</v>
      </c>
      <c r="C33" s="45">
        <v>27400</v>
      </c>
      <c r="D33" s="45"/>
      <c r="E33" s="45"/>
      <c r="F33" s="45"/>
      <c r="G33" s="45">
        <v>230.1</v>
      </c>
      <c r="H33" s="47">
        <f t="shared" si="1"/>
        <v>0.83978102189781023</v>
      </c>
      <c r="I33" s="45">
        <v>57.5</v>
      </c>
      <c r="J33" s="45">
        <f t="shared" si="0"/>
        <v>0.20985401459854014</v>
      </c>
    </row>
    <row r="34" spans="1:12" s="5" customFormat="1" ht="29.25" customHeight="1" x14ac:dyDescent="0.25">
      <c r="A34" s="31"/>
      <c r="B34" s="29" t="s">
        <v>51</v>
      </c>
      <c r="C34" s="45">
        <v>9267</v>
      </c>
      <c r="D34" s="45"/>
      <c r="E34" s="45"/>
      <c r="F34" s="45"/>
      <c r="G34" s="45">
        <v>380.5</v>
      </c>
      <c r="H34" s="47">
        <f t="shared" si="1"/>
        <v>4.1059674112442002</v>
      </c>
      <c r="I34" s="45">
        <v>319.7</v>
      </c>
      <c r="J34" s="45">
        <f t="shared" si="0"/>
        <v>3.4498759037444695</v>
      </c>
    </row>
    <row r="35" spans="1:12" s="3" customFormat="1" ht="28.5" x14ac:dyDescent="0.25">
      <c r="A35" s="26">
        <v>7</v>
      </c>
      <c r="B35" s="11" t="s">
        <v>44</v>
      </c>
      <c r="C35" s="41">
        <v>279539.59999999998</v>
      </c>
      <c r="D35" s="41"/>
      <c r="E35" s="41"/>
      <c r="F35" s="41"/>
      <c r="G35" s="41">
        <v>232009.8</v>
      </c>
      <c r="H35" s="42">
        <f t="shared" si="1"/>
        <v>82.997113825733464</v>
      </c>
      <c r="I35" s="41">
        <v>45999.8</v>
      </c>
      <c r="J35" s="41">
        <f t="shared" si="0"/>
        <v>16.455557638345336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891864.2</v>
      </c>
      <c r="D36" s="41"/>
      <c r="E36" s="41"/>
      <c r="F36" s="41"/>
      <c r="G36" s="41">
        <f>SUM(G37:G38)</f>
        <v>487418.8</v>
      </c>
      <c r="H36" s="42">
        <f t="shared" si="1"/>
        <v>54.651683518634343</v>
      </c>
      <c r="I36" s="41">
        <f>SUM(I37:I38)</f>
        <v>158334.70000000001</v>
      </c>
      <c r="J36" s="41">
        <f t="shared" si="0"/>
        <v>17.753229695731708</v>
      </c>
      <c r="L36" s="50"/>
    </row>
    <row r="37" spans="1:12" s="5" customFormat="1" x14ac:dyDescent="0.25">
      <c r="A37" s="31"/>
      <c r="B37" s="29" t="s">
        <v>26</v>
      </c>
      <c r="C37" s="45">
        <v>676923</v>
      </c>
      <c r="D37" s="45"/>
      <c r="E37" s="45"/>
      <c r="F37" s="45"/>
      <c r="G37" s="45">
        <v>377179.6</v>
      </c>
      <c r="H37" s="46">
        <f t="shared" si="1"/>
        <v>55.719719968149995</v>
      </c>
      <c r="I37" s="45">
        <v>111799.9</v>
      </c>
      <c r="J37" s="43">
        <f t="shared" si="0"/>
        <v>16.515896194988205</v>
      </c>
    </row>
    <row r="38" spans="1:12" s="5" customFormat="1" x14ac:dyDescent="0.25">
      <c r="A38" s="31"/>
      <c r="B38" s="29" t="s">
        <v>27</v>
      </c>
      <c r="C38" s="45">
        <v>214941.2</v>
      </c>
      <c r="D38" s="45"/>
      <c r="E38" s="45"/>
      <c r="F38" s="45"/>
      <c r="G38" s="45">
        <v>110239.2</v>
      </c>
      <c r="H38" s="46">
        <f t="shared" si="1"/>
        <v>51.288073203276056</v>
      </c>
      <c r="I38" s="45">
        <v>46534.8</v>
      </c>
      <c r="J38" s="43">
        <f t="shared" si="0"/>
        <v>21.650014050354237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0</v>
      </c>
      <c r="H39" s="42">
        <f t="shared" si="1"/>
        <v>0</v>
      </c>
      <c r="I39" s="41">
        <f>SUM(I40:I41)</f>
        <v>115.9</v>
      </c>
      <c r="J39" s="41">
        <f t="shared" si="0"/>
        <v>3.5652762396948443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115.9</v>
      </c>
      <c r="J40" s="43">
        <f t="shared" si="0"/>
        <v>12.877777777777778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0</v>
      </c>
      <c r="H41" s="46">
        <v>0</v>
      </c>
      <c r="I41" s="45">
        <v>0</v>
      </c>
      <c r="J41" s="43">
        <v>0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8162</v>
      </c>
      <c r="D42" s="41"/>
      <c r="E42" s="41"/>
      <c r="F42" s="41"/>
      <c r="G42" s="41">
        <f>SUM(G43:G44)</f>
        <v>1659.2</v>
      </c>
      <c r="H42" s="42">
        <f t="shared" si="1"/>
        <v>20.328350894388631</v>
      </c>
      <c r="I42" s="41">
        <f>SUM(I43:I44)</f>
        <v>601.20000000000005</v>
      </c>
      <c r="J42" s="41">
        <f t="shared" si="0"/>
        <v>7.3658417054643479</v>
      </c>
    </row>
    <row r="43" spans="1:12" s="5" customFormat="1" x14ac:dyDescent="0.25">
      <c r="A43" s="31"/>
      <c r="B43" s="29" t="s">
        <v>30</v>
      </c>
      <c r="C43" s="45">
        <v>5902</v>
      </c>
      <c r="D43" s="45"/>
      <c r="E43" s="45"/>
      <c r="F43" s="45"/>
      <c r="G43" s="45">
        <v>1447.3</v>
      </c>
      <c r="H43" s="46">
        <f>G43*100/C43</f>
        <v>24.5221958658082</v>
      </c>
      <c r="I43" s="45">
        <v>588</v>
      </c>
      <c r="J43" s="45">
        <f>I43*100/C43</f>
        <v>9.9627245001694344</v>
      </c>
    </row>
    <row r="44" spans="1:12" s="5" customFormat="1" x14ac:dyDescent="0.25">
      <c r="A44" s="31"/>
      <c r="B44" s="29" t="s">
        <v>31</v>
      </c>
      <c r="C44" s="45">
        <v>2260</v>
      </c>
      <c r="D44" s="45"/>
      <c r="E44" s="45"/>
      <c r="F44" s="45"/>
      <c r="G44" s="45">
        <v>211.9</v>
      </c>
      <c r="H44" s="46">
        <f>G44*100/C44</f>
        <v>9.3761061946902657</v>
      </c>
      <c r="I44" s="45">
        <v>13.2</v>
      </c>
      <c r="J44" s="45">
        <f>I44*100/C44</f>
        <v>0.58407079646017701</v>
      </c>
    </row>
    <row r="45" spans="1:12" s="3" customFormat="1" ht="33" customHeight="1" x14ac:dyDescent="0.25">
      <c r="A45" s="26">
        <v>11</v>
      </c>
      <c r="B45" s="11" t="s">
        <v>48</v>
      </c>
      <c r="C45" s="41">
        <v>18716.400000000001</v>
      </c>
      <c r="D45" s="41"/>
      <c r="E45" s="41"/>
      <c r="F45" s="41"/>
      <c r="G45" s="41">
        <v>5937.9</v>
      </c>
      <c r="H45" s="42">
        <f t="shared" si="1"/>
        <v>31.725652369045328</v>
      </c>
      <c r="I45" s="41">
        <v>1499.5</v>
      </c>
      <c r="J45" s="41">
        <f t="shared" ref="J45" si="2">I45*100/C45</f>
        <v>8.0116902823192486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4896.8999999999996</v>
      </c>
      <c r="H46" s="42">
        <f t="shared" si="1"/>
        <v>48.984185097380184</v>
      </c>
      <c r="I46" s="41">
        <v>1024.8</v>
      </c>
      <c r="J46" s="41">
        <f t="shared" ref="J46:J50" si="3">I46*100/C46</f>
        <v>10.251177865138192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21522.9</v>
      </c>
      <c r="D47" s="41"/>
      <c r="E47" s="41"/>
      <c r="F47" s="41"/>
      <c r="G47" s="41">
        <f>SUM(G48:G50)</f>
        <v>1344.2</v>
      </c>
      <c r="H47" s="42">
        <f t="shared" si="1"/>
        <v>6.2454409024806132</v>
      </c>
      <c r="I47" s="41">
        <f>SUM(I48:I50)</f>
        <v>1532.4</v>
      </c>
      <c r="J47" s="41">
        <f t="shared" si="3"/>
        <v>7.1198583833962887</v>
      </c>
    </row>
    <row r="48" spans="1:12" s="3" customFormat="1" ht="29.25" customHeight="1" x14ac:dyDescent="0.25">
      <c r="A48" s="32"/>
      <c r="B48" s="33" t="s">
        <v>37</v>
      </c>
      <c r="C48" s="43">
        <v>12160.4</v>
      </c>
      <c r="D48" s="43"/>
      <c r="E48" s="43"/>
      <c r="F48" s="43"/>
      <c r="G48" s="43">
        <v>553.1</v>
      </c>
      <c r="H48" s="46">
        <f t="shared" si="1"/>
        <v>4.548370119403967</v>
      </c>
      <c r="I48" s="43">
        <v>1282.4000000000001</v>
      </c>
      <c r="J48" s="43">
        <f t="shared" si="3"/>
        <v>10.545705733364036</v>
      </c>
    </row>
    <row r="49" spans="1:10" s="3" customFormat="1" ht="17.25" customHeight="1" x14ac:dyDescent="0.25">
      <c r="A49" s="32"/>
      <c r="B49" s="33" t="s">
        <v>39</v>
      </c>
      <c r="C49" s="43">
        <v>7614.5</v>
      </c>
      <c r="D49" s="43"/>
      <c r="E49" s="43"/>
      <c r="F49" s="43"/>
      <c r="G49" s="43">
        <v>603.1</v>
      </c>
      <c r="H49" s="46">
        <f t="shared" si="1"/>
        <v>7.9204149977017533</v>
      </c>
      <c r="I49" s="43">
        <v>214.4</v>
      </c>
      <c r="J49" s="43">
        <f t="shared" si="3"/>
        <v>2.8156806093637141</v>
      </c>
    </row>
    <row r="50" spans="1:10" s="3" customFormat="1" ht="18.75" customHeight="1" x14ac:dyDescent="0.25">
      <c r="A50" s="32"/>
      <c r="B50" s="34" t="s">
        <v>38</v>
      </c>
      <c r="C50" s="43">
        <v>1748</v>
      </c>
      <c r="D50" s="43"/>
      <c r="E50" s="43"/>
      <c r="F50" s="43"/>
      <c r="G50" s="43">
        <v>188</v>
      </c>
      <c r="H50" s="46">
        <f t="shared" ref="H50:H51" si="4">G50*100/C50</f>
        <v>10.755148741418765</v>
      </c>
      <c r="I50" s="43">
        <v>35.6</v>
      </c>
      <c r="J50" s="43">
        <f t="shared" si="3"/>
        <v>2.0366132723112127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6217291.4000000004</v>
      </c>
      <c r="D51" s="48"/>
      <c r="E51" s="48"/>
      <c r="F51" s="48"/>
      <c r="G51" s="48">
        <f>G10+G16+G20+G24+G27+G31+G35+G36+G39+G42+G45+G46+G47</f>
        <v>4520284.6000000015</v>
      </c>
      <c r="H51" s="49">
        <f t="shared" si="4"/>
        <v>72.705046445144916</v>
      </c>
      <c r="I51" s="48">
        <f>I10+I16+I20+I24+I27+I31+I35+I36+I39+I42+I45+I46+I47</f>
        <v>939040.70000000019</v>
      </c>
      <c r="J51" s="48">
        <f>I51*100/C51</f>
        <v>15.103694512372384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2016</vt:lpstr>
      <vt:lpstr>'МП 2016'!Заголовки_для_печати</vt:lpstr>
      <vt:lpstr>'МП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2017-01-18T16:27:32Z</cp:lastPrinted>
  <dcterms:created xsi:type="dcterms:W3CDTF">2012-07-10T18:14:32Z</dcterms:created>
  <dcterms:modified xsi:type="dcterms:W3CDTF">2017-04-14T06:03:34Z</dcterms:modified>
</cp:coreProperties>
</file>